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Лидия\Desktop\"/>
    </mc:Choice>
  </mc:AlternateContent>
  <bookViews>
    <workbookView xWindow="0" yWindow="0" windowWidth="20490" windowHeight="7455"/>
  </bookViews>
  <sheets>
    <sheet name="Лист1" sheetId="1" r:id="rId1"/>
    <sheet name="Лист2" sheetId="2" r:id="rId2"/>
  </sheets>
  <calcPr calcId="152511" refMode="R1C1"/>
</workbook>
</file>

<file path=xl/calcChain.xml><?xml version="1.0" encoding="utf-8"?>
<calcChain xmlns="http://schemas.openxmlformats.org/spreadsheetml/2006/main">
  <c r="B187" i="1" l="1"/>
  <c r="A187" i="1"/>
  <c r="L186" i="1"/>
  <c r="J186" i="1"/>
  <c r="I186" i="1"/>
  <c r="H186" i="1"/>
  <c r="G186" i="1"/>
  <c r="F186" i="1"/>
  <c r="B177" i="1"/>
  <c r="A177" i="1"/>
  <c r="L176" i="1"/>
  <c r="L187" i="1" s="1"/>
  <c r="J176" i="1"/>
  <c r="J187" i="1" s="1"/>
  <c r="I176" i="1"/>
  <c r="I187" i="1" s="1"/>
  <c r="H176" i="1"/>
  <c r="H187" i="1" s="1"/>
  <c r="G176" i="1"/>
  <c r="G187" i="1" s="1"/>
  <c r="F176" i="1"/>
  <c r="F187" i="1" s="1"/>
  <c r="A168" i="1"/>
  <c r="L167" i="1"/>
  <c r="J167" i="1"/>
  <c r="I167" i="1"/>
  <c r="H167" i="1"/>
  <c r="G167" i="1"/>
  <c r="F167" i="1"/>
  <c r="A158" i="1"/>
  <c r="L157" i="1"/>
  <c r="L168" i="1" s="1"/>
  <c r="J157" i="1"/>
  <c r="J168" i="1" s="1"/>
  <c r="I157" i="1"/>
  <c r="I168" i="1" s="1"/>
  <c r="H157" i="1"/>
  <c r="H168" i="1" s="1"/>
  <c r="G157" i="1"/>
  <c r="G168" i="1" s="1"/>
  <c r="F157" i="1"/>
  <c r="F168" i="1" s="1"/>
  <c r="L148" i="1"/>
  <c r="J148" i="1"/>
  <c r="I148" i="1"/>
  <c r="H148" i="1"/>
  <c r="G148" i="1"/>
  <c r="F148" i="1"/>
  <c r="L138" i="1"/>
  <c r="L149" i="1" s="1"/>
  <c r="J138" i="1"/>
  <c r="J149" i="1" s="1"/>
  <c r="I138" i="1"/>
  <c r="I149" i="1" s="1"/>
  <c r="H138" i="1"/>
  <c r="H149" i="1" s="1"/>
  <c r="G138" i="1"/>
  <c r="G149" i="1" s="1"/>
  <c r="F138" i="1"/>
  <c r="F149" i="1" s="1"/>
  <c r="B131" i="1"/>
  <c r="A131" i="1"/>
  <c r="L130" i="1"/>
  <c r="J130" i="1"/>
  <c r="I130" i="1"/>
  <c r="H130" i="1"/>
  <c r="G130" i="1"/>
  <c r="F130" i="1"/>
  <c r="A121" i="1"/>
  <c r="L120" i="1"/>
  <c r="L131" i="1" s="1"/>
  <c r="J120" i="1"/>
  <c r="J131" i="1" s="1"/>
  <c r="I120" i="1"/>
  <c r="I131" i="1" s="1"/>
  <c r="H120" i="1"/>
  <c r="H131" i="1" s="1"/>
  <c r="G120" i="1"/>
  <c r="G131" i="1" s="1"/>
  <c r="F120" i="1"/>
  <c r="F131" i="1" s="1"/>
  <c r="B113" i="1"/>
  <c r="A113" i="1"/>
  <c r="L112" i="1"/>
  <c r="J112" i="1"/>
  <c r="I112" i="1"/>
  <c r="H112" i="1"/>
  <c r="G112" i="1"/>
  <c r="F112" i="1"/>
  <c r="A103" i="1"/>
  <c r="L102" i="1"/>
  <c r="L113" i="1" s="1"/>
  <c r="J102" i="1"/>
  <c r="J113" i="1" s="1"/>
  <c r="I102" i="1"/>
  <c r="I113" i="1" s="1"/>
  <c r="H102" i="1"/>
  <c r="H113" i="1" s="1"/>
  <c r="G102" i="1"/>
  <c r="G113" i="1" s="1"/>
  <c r="F102" i="1"/>
  <c r="F113" i="1" s="1"/>
  <c r="B94" i="1"/>
  <c r="A94" i="1"/>
  <c r="L93" i="1"/>
  <c r="J93" i="1"/>
  <c r="I93" i="1"/>
  <c r="H93" i="1"/>
  <c r="G93" i="1"/>
  <c r="F93" i="1"/>
  <c r="B84" i="1"/>
  <c r="A84" i="1"/>
  <c r="L83" i="1"/>
  <c r="L94" i="1" s="1"/>
  <c r="J83" i="1"/>
  <c r="J94" i="1" s="1"/>
  <c r="I83" i="1"/>
  <c r="I94" i="1" s="1"/>
  <c r="H83" i="1"/>
  <c r="H94" i="1" s="1"/>
  <c r="G83" i="1"/>
  <c r="G94" i="1" s="1"/>
  <c r="F83" i="1"/>
  <c r="F94" i="1" s="1"/>
  <c r="B77" i="1"/>
  <c r="A77" i="1"/>
  <c r="L76" i="1"/>
  <c r="J76" i="1"/>
  <c r="I76" i="1"/>
  <c r="H76" i="1"/>
  <c r="G76" i="1"/>
  <c r="F76" i="1"/>
  <c r="B68" i="1"/>
  <c r="A68" i="1"/>
  <c r="L67" i="1"/>
  <c r="L77" i="1" s="1"/>
  <c r="J77" i="1"/>
  <c r="I67" i="1"/>
  <c r="I77" i="1" s="1"/>
  <c r="H67" i="1"/>
  <c r="H77" i="1" s="1"/>
  <c r="G67" i="1"/>
  <c r="G77" i="1" s="1"/>
  <c r="F67" i="1"/>
  <c r="F77" i="1" s="1"/>
  <c r="B60" i="1"/>
  <c r="A60" i="1"/>
  <c r="L59" i="1"/>
  <c r="J59" i="1"/>
  <c r="I59" i="1"/>
  <c r="H59" i="1"/>
  <c r="G59" i="1"/>
  <c r="F59" i="1"/>
  <c r="B50" i="1"/>
  <c r="A50" i="1"/>
  <c r="L49" i="1"/>
  <c r="L60" i="1" s="1"/>
  <c r="J49" i="1"/>
  <c r="J60" i="1" s="1"/>
  <c r="I49" i="1"/>
  <c r="I60" i="1" s="1"/>
  <c r="H49" i="1"/>
  <c r="H60" i="1" s="1"/>
  <c r="G49" i="1"/>
  <c r="G60" i="1" s="1"/>
  <c r="F49" i="1"/>
  <c r="F60" i="1" s="1"/>
  <c r="B42" i="1"/>
  <c r="A42" i="1"/>
  <c r="L41" i="1"/>
  <c r="J41" i="1"/>
  <c r="I41" i="1"/>
  <c r="H41" i="1"/>
  <c r="G41" i="1"/>
  <c r="F41" i="1"/>
  <c r="B32" i="1"/>
  <c r="A32" i="1"/>
  <c r="L31" i="1"/>
  <c r="L42" i="1" s="1"/>
  <c r="J31" i="1"/>
  <c r="J42" i="1" s="1"/>
  <c r="I31" i="1"/>
  <c r="I42" i="1" s="1"/>
  <c r="H31" i="1"/>
  <c r="H42" i="1" s="1"/>
  <c r="G31" i="1"/>
  <c r="G42" i="1" s="1"/>
  <c r="F31" i="1"/>
  <c r="F42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88" i="1" l="1"/>
  <c r="F188" i="1"/>
  <c r="H188" i="1"/>
  <c r="G188" i="1"/>
  <c r="I188" i="1"/>
  <c r="J188" i="1"/>
</calcChain>
</file>

<file path=xl/sharedStrings.xml><?xml version="1.0" encoding="utf-8"?>
<sst xmlns="http://schemas.openxmlformats.org/spreadsheetml/2006/main" count="233" uniqueCount="85">
  <si>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</si>
  <si>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</si>
  <si>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</si>
  <si>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</si>
  <si>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</si>
  <si>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</si>
  <si>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</si>
  <si>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</si>
  <si>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</si>
  <si>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</si>
  <si>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</si>
  <si>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</si>
  <si>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</si>
  <si>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</si>
  <si>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</si>
  <si>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</si>
  <si>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</si>
  <si>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</si>
  <si>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</si>
  <si>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</si>
  <si>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</si>
  <si>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</si>
  <si>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</si>
  <si>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</si>
  <si>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</si>
  <si>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</si>
  <si>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</si>
  <si>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</si>
  <si>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</si>
  <si>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</si>
  <si>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</si>
  <si>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</si>
  <si>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</si>
  <si>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</si>
  <si>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</si>
  <si>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</si>
  <si>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</si>
  <si>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МКОУ "СОШ с.Селитренное имени Елены Лосевой" </t>
  </si>
  <si>
    <t>директор</t>
  </si>
  <si>
    <t>Трофименко Т.Д.</t>
  </si>
  <si>
    <t>Каша рисовая молочная</t>
  </si>
  <si>
    <t>Яблоко</t>
  </si>
  <si>
    <t>Компот из сухофруктов</t>
  </si>
  <si>
    <t>бутерброд с сыром</t>
  </si>
  <si>
    <t>салат из свеклы с изюмом</t>
  </si>
  <si>
    <t>хлеб пшеничный</t>
  </si>
  <si>
    <t>чай с сахаром</t>
  </si>
  <si>
    <t>Какао с молоком</t>
  </si>
  <si>
    <t xml:space="preserve">закуска </t>
  </si>
  <si>
    <t xml:space="preserve">чай с лимоном </t>
  </si>
  <si>
    <t>яблоко</t>
  </si>
  <si>
    <t>салат из солёных огурцов с луком</t>
  </si>
  <si>
    <t>плов из птицы</t>
  </si>
  <si>
    <t>Каша пшенная молочная</t>
  </si>
  <si>
    <t>Бутерброд с  маслом</t>
  </si>
  <si>
    <t>салат из квашенной капусты</t>
  </si>
  <si>
    <t>компот из свежезамороженной ягодной смеси</t>
  </si>
  <si>
    <t>каша манная молочная</t>
  </si>
  <si>
    <t>чай с сахаром молочный</t>
  </si>
  <si>
    <t>каша вязкая молочная с хлопьями овсяными "Геркулес"</t>
  </si>
  <si>
    <t xml:space="preserve">бутерброд с сыром </t>
  </si>
  <si>
    <t>компот из  свежезамороженной ягодной смеси</t>
  </si>
  <si>
    <t>чай с лимоном</t>
  </si>
  <si>
    <t>салат из моркови с яблоком и растительным маслом</t>
  </si>
  <si>
    <t>2.,8</t>
  </si>
  <si>
    <t>95.4</t>
  </si>
  <si>
    <t>чай молочный с сахаром</t>
  </si>
  <si>
    <t>каша молочная  "Дружба"</t>
  </si>
  <si>
    <t>бутерброд с маслом</t>
  </si>
  <si>
    <t>Бутерброд с  повидлом</t>
  </si>
  <si>
    <t xml:space="preserve">птица тушеная с соусом с отварными макаронами </t>
  </si>
  <si>
    <t>290/291</t>
  </si>
  <si>
    <t>салат из зеленого горошка с соленым огурцом</t>
  </si>
  <si>
    <t>Гуляш из отварной говядины с кашей гречневой рассыпчатой</t>
  </si>
  <si>
    <t>246/165</t>
  </si>
  <si>
    <t>говядина отварная с картофельным пюре</t>
  </si>
  <si>
    <t>532/312</t>
  </si>
  <si>
    <t>гор. блюдо</t>
  </si>
  <si>
    <t xml:space="preserve"> гор. блюдо</t>
  </si>
  <si>
    <t>гор. напиток</t>
  </si>
  <si>
    <t>завтрак</t>
  </si>
  <si>
    <t>гор .блюдо</t>
  </si>
  <si>
    <t xml:space="preserve">Кофейный напиток Цикорий с молоком </t>
  </si>
  <si>
    <t>гор.напиток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</si>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</sst>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3CB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/>
    <xf numFmtId="0" fontId="3" fillId="4" borderId="2" xfId="0" applyFont="1" applyFill="1" applyBorder="1" applyAlignment="1" applyProtection="1">
      <alignment vertical="top" wrapText="1"/>
      <protection locked="0"/>
    </xf>
    <xf numFmtId="0" fontId="3" fillId="4" borderId="2" xfId="0" applyFont="1" applyFill="1" applyBorder="1" applyProtection="1">
      <protection locked="0"/>
    </xf>
    <xf numFmtId="0" fontId="12" fillId="4" borderId="2" xfId="0" applyFont="1" applyFill="1" applyBorder="1" applyAlignment="1" applyProtection="1">
      <alignment horizontal="center" wrapText="1"/>
      <protection locked="0"/>
    </xf>
    <xf numFmtId="2" fontId="13" fillId="4" borderId="2" xfId="0" applyNumberFormat="1" applyFont="1" applyFill="1" applyBorder="1" applyProtection="1"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wrapText="1"/>
      <protection locked="0"/>
    </xf>
    <xf numFmtId="0" fontId="13" fillId="4" borderId="2" xfId="0" applyFont="1" applyFill="1" applyBorder="1" applyAlignment="1" applyProtection="1">
      <alignment horizontal="center" wrapText="1"/>
      <protection locked="0"/>
    </xf>
    <xf numFmtId="0" fontId="13" fillId="4" borderId="2" xfId="0" applyFont="1" applyFill="1" applyBorder="1" applyAlignment="1" applyProtection="1">
      <alignment horizontal="center" vertical="center" wrapText="1"/>
      <protection locked="0"/>
    </xf>
    <xf numFmtId="0" fontId="13" fillId="4" borderId="17" xfId="0" applyFont="1" applyFill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 applyProtection="1">
      <alignment horizontal="center"/>
      <protection locked="0"/>
    </xf>
    <xf numFmtId="0" fontId="13" fillId="4" borderId="17" xfId="0" applyFont="1" applyFill="1" applyBorder="1" applyAlignment="1" applyProtection="1">
      <alignment horizontal="center" wrapText="1"/>
      <protection locked="0"/>
    </xf>
    <xf numFmtId="0" fontId="13" fillId="4" borderId="2" xfId="0" applyFont="1" applyFill="1" applyBorder="1" applyAlignment="1" applyProtection="1">
      <alignment wrapText="1"/>
      <protection locked="0"/>
    </xf>
    <xf numFmtId="1" fontId="14" fillId="4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13" fillId="4" borderId="2" xfId="0" applyFont="1" applyFill="1" applyBorder="1" applyProtection="1">
      <protection locked="0"/>
    </xf>
    <xf numFmtId="0" fontId="3" fillId="3" borderId="22" xfId="0" applyFont="1" applyFill="1" applyBorder="1" applyAlignment="1">
      <alignment horizontal="center" vertical="top" wrapText="1"/>
    </xf>
    <xf numFmtId="0" fontId="3" fillId="3" borderId="25" xfId="0" applyFont="1" applyFill="1" applyBorder="1" applyAlignment="1">
      <alignment horizontal="center" vertical="top" wrapText="1"/>
    </xf>
    <xf numFmtId="0" fontId="15" fillId="4" borderId="4" xfId="0" applyFont="1" applyFill="1" applyBorder="1"/>
    <xf numFmtId="0" fontId="15" fillId="4" borderId="2" xfId="0" applyFont="1" applyFill="1" applyBorder="1"/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8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B139" sqref="B139"/>
    </sheetView>
  </sheetViews>
  <sheetFormatPr defaultRowHeight="12.75" x14ac:dyDescent="0.2"/>
  <cols>
    <col min="1" max="1" width="8.42578125" style="2" customWidth="1"/>
    <col min="2" max="2" width="8.85546875" style="2" customWidth="1"/>
    <col min="3" max="3" width="9.140625" style="1"/>
    <col min="4" max="4" width="15" style="1" customWidth="1"/>
    <col min="5" max="5" width="50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4" t="s">
        <v>37</v>
      </c>
      <c r="D1" s="85"/>
      <c r="E1" s="85"/>
      <c r="F1" s="12" t="s">
        <v>16</v>
      </c>
      <c r="G1" s="2" t="s">
        <v>17</v>
      </c>
      <c r="H1" s="86" t="s">
        <v>38</v>
      </c>
      <c r="I1" s="86"/>
      <c r="J1" s="86"/>
      <c r="K1" s="86"/>
    </row>
    <row r="2" spans="1:12" ht="18" x14ac:dyDescent="0.2">
      <c r="A2" s="35" t="s">
        <v>6</v>
      </c>
      <c r="C2" s="2"/>
      <c r="G2" s="2" t="s">
        <v>18</v>
      </c>
      <c r="H2" s="86" t="s">
        <v>39</v>
      </c>
      <c r="I2" s="86"/>
      <c r="J2" s="86"/>
      <c r="K2" s="8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34</v>
      </c>
      <c r="I4" s="47" t="s">
        <v>35</v>
      </c>
      <c r="J4" s="47" t="s">
        <v>36</v>
      </c>
    </row>
    <row r="5" spans="1:12" ht="23.2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78</v>
      </c>
      <c r="E6" s="39" t="s">
        <v>40</v>
      </c>
      <c r="F6" s="40">
        <v>200</v>
      </c>
      <c r="G6" s="40">
        <v>3.09</v>
      </c>
      <c r="H6" s="40">
        <v>4.07</v>
      </c>
      <c r="I6" s="40">
        <v>36.979999999999997</v>
      </c>
      <c r="J6" s="40">
        <v>197</v>
      </c>
      <c r="K6" s="41">
        <v>168</v>
      </c>
      <c r="L6" s="40">
        <v>20.72</v>
      </c>
    </row>
    <row r="7" spans="1:12" ht="15" x14ac:dyDescent="0.25">
      <c r="A7" s="23"/>
      <c r="B7" s="15"/>
      <c r="C7" s="11"/>
      <c r="D7" s="7" t="s">
        <v>21</v>
      </c>
      <c r="E7" s="42" t="s">
        <v>69</v>
      </c>
      <c r="F7" s="43">
        <v>50</v>
      </c>
      <c r="G7" s="43">
        <v>2.37</v>
      </c>
      <c r="H7" s="43">
        <v>0.3</v>
      </c>
      <c r="I7" s="43">
        <v>12.63</v>
      </c>
      <c r="J7" s="43">
        <v>119.3</v>
      </c>
      <c r="K7" s="44">
        <v>2</v>
      </c>
      <c r="L7" s="43">
        <v>5.24</v>
      </c>
    </row>
    <row r="8" spans="1:12" ht="15" x14ac:dyDescent="0.25">
      <c r="A8" s="23"/>
      <c r="B8" s="15"/>
      <c r="C8" s="11"/>
      <c r="D8" s="7" t="s">
        <v>79</v>
      </c>
      <c r="E8" s="42" t="s">
        <v>82</v>
      </c>
      <c r="F8" s="43">
        <v>200</v>
      </c>
      <c r="G8" s="43">
        <v>1.4</v>
      </c>
      <c r="H8" s="43">
        <v>2</v>
      </c>
      <c r="I8" s="43">
        <v>22.4</v>
      </c>
      <c r="J8" s="43">
        <v>116</v>
      </c>
      <c r="K8" s="44">
        <v>951</v>
      </c>
      <c r="L8" s="43">
        <v>16.16</v>
      </c>
    </row>
    <row r="9" spans="1:12" ht="15" x14ac:dyDescent="0.25">
      <c r="A9" s="23"/>
      <c r="B9" s="15"/>
      <c r="C9" s="11"/>
      <c r="D9" s="7" t="s">
        <v>22</v>
      </c>
      <c r="E9" s="42" t="s">
        <v>41</v>
      </c>
      <c r="F9" s="43">
        <v>100</v>
      </c>
      <c r="G9" s="43">
        <v>0.4</v>
      </c>
      <c r="H9" s="43">
        <v>0.4</v>
      </c>
      <c r="I9" s="43">
        <v>9.8000000000000007</v>
      </c>
      <c r="J9" s="43">
        <v>44</v>
      </c>
      <c r="K9" s="44">
        <v>368</v>
      </c>
      <c r="L9" s="43">
        <v>13.5</v>
      </c>
    </row>
    <row r="10" spans="1:12" ht="15" x14ac:dyDescent="0.2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31</v>
      </c>
      <c r="E13" s="9"/>
      <c r="F13" s="19">
        <f>SUM(F6:F12)</f>
        <v>550</v>
      </c>
      <c r="G13" s="19">
        <f>SUM(G6:G12)</f>
        <v>7.26</v>
      </c>
      <c r="H13" s="19">
        <f>SUM(H6:H12)</f>
        <v>6.7700000000000005</v>
      </c>
      <c r="I13" s="19">
        <f>SUM(I6:I12)</f>
        <v>81.809999999999988</v>
      </c>
      <c r="J13" s="19">
        <f>SUM(J6:J12)</f>
        <v>476.3</v>
      </c>
      <c r="K13" s="25"/>
      <c r="L13" s="19">
        <f>SUM(L6:L12)</f>
        <v>55.620000000000005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81" t="s">
        <v>4</v>
      </c>
      <c r="D24" s="82"/>
      <c r="E24" s="31"/>
      <c r="F24" s="32">
        <f>F13+F23</f>
        <v>550</v>
      </c>
      <c r="G24" s="32">
        <f t="shared" ref="G24:J24" si="2">G13+G23</f>
        <v>7.26</v>
      </c>
      <c r="H24" s="32">
        <f t="shared" si="2"/>
        <v>6.7700000000000005</v>
      </c>
      <c r="I24" s="32">
        <f t="shared" si="2"/>
        <v>81.809999999999988</v>
      </c>
      <c r="J24" s="32">
        <f t="shared" si="2"/>
        <v>476.3</v>
      </c>
      <c r="K24" s="32"/>
      <c r="L24" s="32">
        <f t="shared" ref="L24" si="3">L13+L23</f>
        <v>55.620000000000005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77</v>
      </c>
      <c r="E25" s="39" t="s">
        <v>70</v>
      </c>
      <c r="F25" s="40">
        <v>230</v>
      </c>
      <c r="G25" s="40">
        <v>23.58</v>
      </c>
      <c r="H25" s="40">
        <v>15.26</v>
      </c>
      <c r="I25" s="40">
        <v>34.65</v>
      </c>
      <c r="J25" s="40">
        <v>369.75</v>
      </c>
      <c r="K25" s="41" t="s">
        <v>71</v>
      </c>
      <c r="L25" s="40">
        <v>53.91</v>
      </c>
    </row>
    <row r="26" spans="1:12" ht="15" x14ac:dyDescent="0.25">
      <c r="A26" s="14"/>
      <c r="B26" s="15"/>
      <c r="C26" s="11"/>
      <c r="D26" s="7" t="s">
        <v>21</v>
      </c>
      <c r="E26" s="42" t="s">
        <v>45</v>
      </c>
      <c r="F26" s="43">
        <v>30</v>
      </c>
      <c r="G26" s="43">
        <v>2.2799999999999998</v>
      </c>
      <c r="H26" s="43">
        <v>0.24</v>
      </c>
      <c r="I26" s="43">
        <v>14.8</v>
      </c>
      <c r="J26" s="43">
        <v>70.5</v>
      </c>
      <c r="K26" s="44">
        <v>114</v>
      </c>
      <c r="L26" s="43">
        <v>1.75</v>
      </c>
    </row>
    <row r="27" spans="1:12" ht="15" x14ac:dyDescent="0.25">
      <c r="A27" s="14"/>
      <c r="B27" s="15"/>
      <c r="C27" s="11"/>
      <c r="D27" s="7" t="s">
        <v>24</v>
      </c>
      <c r="E27" s="42" t="s">
        <v>63</v>
      </c>
      <c r="F27" s="43">
        <v>60</v>
      </c>
      <c r="G27" s="43">
        <v>1</v>
      </c>
      <c r="H27" s="43">
        <v>4</v>
      </c>
      <c r="I27" s="43">
        <v>6</v>
      </c>
      <c r="J27" s="43">
        <v>62</v>
      </c>
      <c r="K27" s="44">
        <v>11</v>
      </c>
      <c r="L27" s="43">
        <v>5.58</v>
      </c>
    </row>
    <row r="28" spans="1:12" ht="15" x14ac:dyDescent="0.25">
      <c r="A28" s="14"/>
      <c r="B28" s="15"/>
      <c r="C28" s="11"/>
      <c r="D28" s="7" t="s">
        <v>83</v>
      </c>
      <c r="E28" s="42" t="s">
        <v>62</v>
      </c>
      <c r="F28" s="43">
        <v>200</v>
      </c>
      <c r="G28" s="43">
        <v>9.02</v>
      </c>
      <c r="H28" s="43">
        <v>2.2799999999999998</v>
      </c>
      <c r="I28" s="43">
        <v>15.42</v>
      </c>
      <c r="J28" s="43">
        <v>114.66</v>
      </c>
      <c r="K28" s="44">
        <v>377</v>
      </c>
      <c r="L28" s="43">
        <v>5.18</v>
      </c>
    </row>
    <row r="29" spans="1:12" ht="15" x14ac:dyDescent="0.2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6"/>
      <c r="B31" s="17"/>
      <c r="C31" s="8"/>
      <c r="D31" s="18" t="s">
        <v>31</v>
      </c>
      <c r="E31" s="9"/>
      <c r="F31" s="19">
        <f>SUM(F25:F30)</f>
        <v>520</v>
      </c>
      <c r="G31" s="19">
        <f>SUM(G25:G30)</f>
        <v>35.879999999999995</v>
      </c>
      <c r="H31" s="19">
        <f>SUM(H25:H30)</f>
        <v>21.78</v>
      </c>
      <c r="I31" s="19">
        <f>SUM(I25:I30)</f>
        <v>70.87</v>
      </c>
      <c r="J31" s="19">
        <f>SUM(J25:J30)</f>
        <v>616.91</v>
      </c>
      <c r="K31" s="25"/>
      <c r="L31" s="19">
        <f>SUM(L25:L30)</f>
        <v>66.419999999999987</v>
      </c>
    </row>
    <row r="32" spans="1:12" ht="15" x14ac:dyDescent="0.25">
      <c r="A32" s="13">
        <f>A25</f>
        <v>1</v>
      </c>
      <c r="B32" s="13">
        <f>B25</f>
        <v>2</v>
      </c>
      <c r="C32" s="10" t="s">
        <v>23</v>
      </c>
      <c r="D32" s="7" t="s">
        <v>24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6"/>
      <c r="B41" s="17"/>
      <c r="C41" s="8"/>
      <c r="D41" s="18" t="s">
        <v>31</v>
      </c>
      <c r="E41" s="9"/>
      <c r="F41" s="19">
        <f>SUM(F32:F40)</f>
        <v>0</v>
      </c>
      <c r="G41" s="19">
        <f t="shared" ref="G41" si="4">SUM(G32:G40)</f>
        <v>0</v>
      </c>
      <c r="H41" s="19">
        <f t="shared" ref="H41" si="5">SUM(H32:H40)</f>
        <v>0</v>
      </c>
      <c r="I41" s="19">
        <f t="shared" ref="I41" si="6">SUM(I32:I40)</f>
        <v>0</v>
      </c>
      <c r="J41" s="19">
        <f t="shared" ref="J41:L41" si="7">SUM(J32:J40)</f>
        <v>0</v>
      </c>
      <c r="K41" s="25"/>
      <c r="L41" s="19">
        <f t="shared" si="7"/>
        <v>0</v>
      </c>
    </row>
    <row r="42" spans="1:12" ht="15.75" customHeight="1" thickBot="1" x14ac:dyDescent="0.25">
      <c r="A42" s="33">
        <f>A25</f>
        <v>1</v>
      </c>
      <c r="B42" s="33">
        <f>B25</f>
        <v>2</v>
      </c>
      <c r="C42" s="81" t="s">
        <v>4</v>
      </c>
      <c r="D42" s="82"/>
      <c r="E42" s="31"/>
      <c r="F42" s="32">
        <f>F31+F41</f>
        <v>520</v>
      </c>
      <c r="G42" s="32">
        <f t="shared" ref="G42" si="8">G31+G41</f>
        <v>35.879999999999995</v>
      </c>
      <c r="H42" s="32">
        <f t="shared" ref="H42" si="9">H31+H41</f>
        <v>21.78</v>
      </c>
      <c r="I42" s="32">
        <f t="shared" ref="I42" si="10">I31+I41</f>
        <v>70.87</v>
      </c>
      <c r="J42" s="32">
        <f t="shared" ref="J42:L42" si="11">J31+J41</f>
        <v>616.91</v>
      </c>
      <c r="K42" s="78"/>
      <c r="L42" s="77">
        <f t="shared" si="11"/>
        <v>66.419999999999987</v>
      </c>
    </row>
    <row r="43" spans="1:12" ht="15" x14ac:dyDescent="0.25">
      <c r="A43" s="20">
        <v>1</v>
      </c>
      <c r="B43" s="21">
        <v>3</v>
      </c>
      <c r="C43" s="22" t="s">
        <v>20</v>
      </c>
      <c r="D43" s="5" t="s">
        <v>77</v>
      </c>
      <c r="E43" s="57" t="s">
        <v>57</v>
      </c>
      <c r="F43" s="40">
        <v>200</v>
      </c>
      <c r="G43" s="40">
        <v>4.5199999999999996</v>
      </c>
      <c r="H43" s="40">
        <v>4.07</v>
      </c>
      <c r="I43" s="40">
        <v>35.46</v>
      </c>
      <c r="J43" s="40">
        <v>197</v>
      </c>
      <c r="K43" s="41">
        <v>168</v>
      </c>
      <c r="L43" s="40">
        <v>17.850000000000001</v>
      </c>
    </row>
    <row r="44" spans="1:12" ht="15" x14ac:dyDescent="0.25">
      <c r="A44" s="23"/>
      <c r="B44" s="15"/>
      <c r="C44" s="11"/>
      <c r="D44" s="7" t="s">
        <v>79</v>
      </c>
      <c r="E44" s="42" t="s">
        <v>58</v>
      </c>
      <c r="F44" s="43">
        <v>200</v>
      </c>
      <c r="G44" s="43">
        <v>2.8</v>
      </c>
      <c r="H44" s="43">
        <v>3.2</v>
      </c>
      <c r="I44" s="43">
        <v>14.7</v>
      </c>
      <c r="J44" s="43">
        <v>95.4</v>
      </c>
      <c r="K44" s="44">
        <v>261</v>
      </c>
      <c r="L44" s="43">
        <v>13.28</v>
      </c>
    </row>
    <row r="45" spans="1:12" ht="15" x14ac:dyDescent="0.25">
      <c r="A45" s="23"/>
      <c r="B45" s="15"/>
      <c r="C45" s="11"/>
      <c r="D45" s="7" t="s">
        <v>21</v>
      </c>
      <c r="E45" s="42" t="s">
        <v>43</v>
      </c>
      <c r="F45" s="43">
        <v>50</v>
      </c>
      <c r="G45" s="43">
        <v>7.01</v>
      </c>
      <c r="H45" s="43">
        <v>6.2</v>
      </c>
      <c r="I45" s="43">
        <v>0.63</v>
      </c>
      <c r="J45" s="43">
        <v>143.30000000000001</v>
      </c>
      <c r="K45" s="44">
        <v>8</v>
      </c>
      <c r="L45" s="43">
        <v>17.5</v>
      </c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100</v>
      </c>
      <c r="G46" s="43">
        <v>0.4</v>
      </c>
      <c r="H46" s="43">
        <v>0.4</v>
      </c>
      <c r="I46" s="43">
        <v>9.8000000000000007</v>
      </c>
      <c r="J46" s="43">
        <v>44</v>
      </c>
      <c r="K46" s="44">
        <v>368</v>
      </c>
      <c r="L46" s="43">
        <v>1.35</v>
      </c>
    </row>
    <row r="47" spans="1:12" ht="15" x14ac:dyDescent="0.25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4"/>
      <c r="B49" s="17"/>
      <c r="C49" s="8"/>
      <c r="D49" s="18" t="s">
        <v>31</v>
      </c>
      <c r="E49" s="9"/>
      <c r="F49" s="19">
        <f>SUM(F43:F48)</f>
        <v>550</v>
      </c>
      <c r="G49" s="19">
        <f>SUM(G43:G48)</f>
        <v>14.729999999999999</v>
      </c>
      <c r="H49" s="19">
        <f>SUM(H43:H48)</f>
        <v>13.870000000000001</v>
      </c>
      <c r="I49" s="19">
        <f>SUM(I43:I48)</f>
        <v>60.59</v>
      </c>
      <c r="J49" s="19">
        <f>SUM(J43:J48)</f>
        <v>479.7</v>
      </c>
      <c r="K49" s="25"/>
      <c r="L49" s="19">
        <f>SUM(L43:L48)</f>
        <v>49.980000000000004</v>
      </c>
    </row>
    <row r="50" spans="1:12" ht="15" x14ac:dyDescent="0.25">
      <c r="A50" s="26">
        <f>A43</f>
        <v>1</v>
      </c>
      <c r="B50" s="13">
        <f>B43</f>
        <v>3</v>
      </c>
      <c r="C50" s="10" t="s">
        <v>23</v>
      </c>
      <c r="D50" s="7" t="s">
        <v>24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7" t="s">
        <v>25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4"/>
      <c r="B59" s="17"/>
      <c r="C59" s="8"/>
      <c r="D59" s="18" t="s">
        <v>31</v>
      </c>
      <c r="E59" s="9"/>
      <c r="F59" s="19">
        <f>SUM(F50:F58)</f>
        <v>0</v>
      </c>
      <c r="G59" s="19">
        <f t="shared" ref="G59" si="12">SUM(G50:G58)</f>
        <v>0</v>
      </c>
      <c r="H59" s="19">
        <f t="shared" ref="H59" si="13">SUM(H50:H58)</f>
        <v>0</v>
      </c>
      <c r="I59" s="19">
        <f t="shared" ref="I59" si="14">SUM(I50:I58)</f>
        <v>0</v>
      </c>
      <c r="J59" s="19">
        <f t="shared" ref="J59:L59" si="15">SUM(J50:J58)</f>
        <v>0</v>
      </c>
      <c r="K59" s="25"/>
      <c r="L59" s="19">
        <f t="shared" si="15"/>
        <v>0</v>
      </c>
    </row>
    <row r="60" spans="1:12" ht="15.75" customHeight="1" thickBot="1" x14ac:dyDescent="0.25">
      <c r="A60" s="29">
        <f>A43</f>
        <v>1</v>
      </c>
      <c r="B60" s="30">
        <f>B43</f>
        <v>3</v>
      </c>
      <c r="C60" s="81" t="s">
        <v>4</v>
      </c>
      <c r="D60" s="82"/>
      <c r="E60" s="31"/>
      <c r="F60" s="32">
        <f>F49+F59</f>
        <v>550</v>
      </c>
      <c r="G60" s="32">
        <f t="shared" ref="G60" si="16">G49+G59</f>
        <v>14.729999999999999</v>
      </c>
      <c r="H60" s="32">
        <f t="shared" ref="H60" si="17">H49+H59</f>
        <v>13.870000000000001</v>
      </c>
      <c r="I60" s="32">
        <f t="shared" ref="I60" si="18">I49+I59</f>
        <v>60.59</v>
      </c>
      <c r="J60" s="32">
        <f t="shared" ref="J60:L60" si="19">J49+J59</f>
        <v>479.7</v>
      </c>
      <c r="K60" s="78"/>
      <c r="L60" s="77">
        <f t="shared" si="19"/>
        <v>49.980000000000004</v>
      </c>
    </row>
    <row r="61" spans="1:12" ht="15" x14ac:dyDescent="0.25">
      <c r="A61" s="20">
        <v>1</v>
      </c>
      <c r="B61" s="21">
        <v>4</v>
      </c>
      <c r="C61" s="22" t="s">
        <v>20</v>
      </c>
      <c r="D61" s="5" t="s">
        <v>77</v>
      </c>
      <c r="E61" s="79" t="s">
        <v>75</v>
      </c>
      <c r="F61" s="40">
        <v>250</v>
      </c>
      <c r="G61" s="40">
        <v>25.83</v>
      </c>
      <c r="H61" s="40">
        <v>7.86</v>
      </c>
      <c r="I61" s="40">
        <v>21</v>
      </c>
      <c r="J61" s="40">
        <v>443.28</v>
      </c>
      <c r="K61" s="41" t="s">
        <v>76</v>
      </c>
      <c r="L61" s="40">
        <v>96.85</v>
      </c>
    </row>
    <row r="62" spans="1:12" ht="15" x14ac:dyDescent="0.25">
      <c r="A62" s="23"/>
      <c r="B62" s="15"/>
      <c r="C62" s="11"/>
      <c r="D62" s="7" t="s">
        <v>79</v>
      </c>
      <c r="E62" s="80" t="s">
        <v>56</v>
      </c>
      <c r="F62" s="43">
        <v>200</v>
      </c>
      <c r="G62" s="43">
        <v>0.2</v>
      </c>
      <c r="H62" s="43">
        <v>0.08</v>
      </c>
      <c r="I62" s="43">
        <v>17.399999999999999</v>
      </c>
      <c r="J62" s="43">
        <v>69.400000000000006</v>
      </c>
      <c r="K62" s="44">
        <v>123</v>
      </c>
      <c r="L62" s="43">
        <v>5.46</v>
      </c>
    </row>
    <row r="63" spans="1:12" ht="15" x14ac:dyDescent="0.25">
      <c r="A63" s="23"/>
      <c r="B63" s="15"/>
      <c r="C63" s="11"/>
      <c r="D63" s="7" t="s">
        <v>21</v>
      </c>
      <c r="E63" s="42" t="s">
        <v>45</v>
      </c>
      <c r="F63" s="43">
        <v>30</v>
      </c>
      <c r="G63" s="43">
        <v>2.2799999999999998</v>
      </c>
      <c r="H63" s="43">
        <v>0.24</v>
      </c>
      <c r="I63" s="43">
        <v>14.8</v>
      </c>
      <c r="J63" s="43">
        <v>70.5</v>
      </c>
      <c r="K63" s="44">
        <v>114</v>
      </c>
      <c r="L63" s="43">
        <v>1.75</v>
      </c>
    </row>
    <row r="64" spans="1:12" ht="15" x14ac:dyDescent="0.25">
      <c r="A64" s="23"/>
      <c r="B64" s="15"/>
      <c r="C64" s="11"/>
      <c r="D64" s="7" t="s">
        <v>24</v>
      </c>
      <c r="E64" s="60" t="s">
        <v>55</v>
      </c>
      <c r="F64" s="43">
        <v>60</v>
      </c>
      <c r="G64" s="43">
        <v>0.96</v>
      </c>
      <c r="H64" s="43">
        <v>6.06</v>
      </c>
      <c r="I64" s="43">
        <v>1.95</v>
      </c>
      <c r="J64" s="43">
        <v>67.58</v>
      </c>
      <c r="K64" s="44">
        <v>3</v>
      </c>
      <c r="L64" s="43">
        <v>10.42</v>
      </c>
    </row>
    <row r="65" spans="1:12" ht="15" x14ac:dyDescent="0.25">
      <c r="A65" s="23"/>
      <c r="B65" s="15"/>
      <c r="C65" s="11"/>
      <c r="D65" s="6"/>
      <c r="E65" s="61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6"/>
      <c r="E66" s="61"/>
      <c r="F66" s="43"/>
      <c r="G66" s="43"/>
      <c r="H66" s="43"/>
      <c r="I66" s="43"/>
      <c r="J66" s="43"/>
      <c r="K66" s="44"/>
      <c r="L66" s="43"/>
    </row>
    <row r="67" spans="1:12" ht="15" x14ac:dyDescent="0.25">
      <c r="A67" s="24"/>
      <c r="B67" s="17"/>
      <c r="C67" s="8"/>
      <c r="D67" s="18" t="s">
        <v>31</v>
      </c>
      <c r="E67" s="9"/>
      <c r="F67" s="19">
        <f>SUM(F61:F66)</f>
        <v>540</v>
      </c>
      <c r="G67" s="19">
        <f>SUM(G61:G66)</f>
        <v>29.27</v>
      </c>
      <c r="H67" s="19">
        <f>SUM(H61:H66)</f>
        <v>14.239999999999998</v>
      </c>
      <c r="I67" s="19">
        <f>SUM(I61:I66)</f>
        <v>55.150000000000006</v>
      </c>
      <c r="J67" s="19">
        <v>650.76</v>
      </c>
      <c r="K67" s="25"/>
      <c r="L67" s="19">
        <f>SUM(L61:L66)</f>
        <v>114.47999999999999</v>
      </c>
    </row>
    <row r="68" spans="1:12" ht="15" x14ac:dyDescent="0.25">
      <c r="A68" s="26">
        <f>A61</f>
        <v>1</v>
      </c>
      <c r="B68" s="13">
        <f>B61</f>
        <v>4</v>
      </c>
      <c r="C68" s="10" t="s">
        <v>23</v>
      </c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7" t="s">
        <v>25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4"/>
      <c r="B76" s="17"/>
      <c r="C76" s="8"/>
      <c r="D76" s="18" t="s">
        <v>31</v>
      </c>
      <c r="E76" s="9"/>
      <c r="F76" s="19">
        <f>SUM(F68:F75)</f>
        <v>0</v>
      </c>
      <c r="G76" s="19">
        <f>SUM(G68:G75)</f>
        <v>0</v>
      </c>
      <c r="H76" s="19">
        <f>SUM(H68:H75)</f>
        <v>0</v>
      </c>
      <c r="I76" s="19">
        <f>SUM(I68:I75)</f>
        <v>0</v>
      </c>
      <c r="J76" s="19">
        <f>SUM(J68:J75)</f>
        <v>0</v>
      </c>
      <c r="K76" s="25"/>
      <c r="L76" s="19">
        <f>SUM(L68:L75)</f>
        <v>0</v>
      </c>
    </row>
    <row r="77" spans="1:12" ht="15.75" customHeight="1" x14ac:dyDescent="0.2">
      <c r="A77" s="29">
        <f>A61</f>
        <v>1</v>
      </c>
      <c r="B77" s="30">
        <f>B61</f>
        <v>4</v>
      </c>
      <c r="C77" s="81" t="s">
        <v>4</v>
      </c>
      <c r="D77" s="82"/>
      <c r="E77" s="31"/>
      <c r="F77" s="32">
        <f>F67+F76</f>
        <v>540</v>
      </c>
      <c r="G77" s="32">
        <f>G67+G76</f>
        <v>29.27</v>
      </c>
      <c r="H77" s="32">
        <f>H67+H76</f>
        <v>14.239999999999998</v>
      </c>
      <c r="I77" s="32">
        <f>I67+I76</f>
        <v>55.150000000000006</v>
      </c>
      <c r="J77" s="32">
        <f>J67+J76</f>
        <v>650.76</v>
      </c>
      <c r="K77" s="32"/>
      <c r="L77" s="32">
        <f>L67+L76</f>
        <v>114.47999999999999</v>
      </c>
    </row>
    <row r="78" spans="1:12" ht="25.5" x14ac:dyDescent="0.25">
      <c r="A78" s="20">
        <v>1</v>
      </c>
      <c r="B78" s="21">
        <v>5</v>
      </c>
      <c r="C78" s="22" t="s">
        <v>20</v>
      </c>
      <c r="D78" s="5" t="s">
        <v>77</v>
      </c>
      <c r="E78" s="57" t="s">
        <v>59</v>
      </c>
      <c r="F78" s="40">
        <v>200</v>
      </c>
      <c r="G78" s="40">
        <v>6.35</v>
      </c>
      <c r="H78" s="40">
        <v>8.51</v>
      </c>
      <c r="I78" s="40">
        <v>21.86</v>
      </c>
      <c r="J78" s="40">
        <v>187</v>
      </c>
      <c r="K78" s="41">
        <v>93</v>
      </c>
      <c r="L78" s="40">
        <v>21.86</v>
      </c>
    </row>
    <row r="79" spans="1:12" ht="15" x14ac:dyDescent="0.25">
      <c r="A79" s="23"/>
      <c r="B79" s="15"/>
      <c r="C79" s="11"/>
      <c r="D79" s="7" t="s">
        <v>79</v>
      </c>
      <c r="E79" s="42" t="s">
        <v>66</v>
      </c>
      <c r="F79" s="43">
        <v>200</v>
      </c>
      <c r="G79" s="43" t="s">
        <v>64</v>
      </c>
      <c r="H79" s="43">
        <v>3.2</v>
      </c>
      <c r="I79" s="56">
        <v>14.7</v>
      </c>
      <c r="J79" s="43" t="s">
        <v>65</v>
      </c>
      <c r="K79" s="44">
        <v>261</v>
      </c>
      <c r="L79" s="43">
        <v>2.58</v>
      </c>
    </row>
    <row r="80" spans="1:12" ht="15" x14ac:dyDescent="0.25">
      <c r="A80" s="23"/>
      <c r="B80" s="15"/>
      <c r="C80" s="11"/>
      <c r="D80" s="7" t="s">
        <v>21</v>
      </c>
      <c r="E80" s="42" t="s">
        <v>68</v>
      </c>
      <c r="F80" s="43">
        <v>40</v>
      </c>
      <c r="G80" s="43">
        <v>2.37</v>
      </c>
      <c r="H80" s="43">
        <v>16.7</v>
      </c>
      <c r="I80" s="43">
        <v>0.83</v>
      </c>
      <c r="J80" s="43">
        <v>220.5</v>
      </c>
      <c r="K80" s="44">
        <v>3</v>
      </c>
      <c r="L80" s="43">
        <v>13.59</v>
      </c>
    </row>
    <row r="81" spans="1:12" ht="15" x14ac:dyDescent="0.25">
      <c r="A81" s="23"/>
      <c r="B81" s="15"/>
      <c r="C81" s="11"/>
      <c r="D81" s="6" t="s">
        <v>22</v>
      </c>
      <c r="E81" s="42" t="s">
        <v>50</v>
      </c>
      <c r="F81" s="43">
        <v>100</v>
      </c>
      <c r="G81" s="43">
        <v>0.4</v>
      </c>
      <c r="H81" s="43">
        <v>0.4</v>
      </c>
      <c r="I81" s="43">
        <v>9.8000000000000007</v>
      </c>
      <c r="J81" s="43">
        <v>44</v>
      </c>
      <c r="K81" s="44">
        <v>368</v>
      </c>
      <c r="L81" s="43">
        <v>1.35</v>
      </c>
    </row>
    <row r="82" spans="1:12" ht="15" x14ac:dyDescent="0.2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4"/>
      <c r="B83" s="17"/>
      <c r="C83" s="8"/>
      <c r="D83" s="18" t="s">
        <v>31</v>
      </c>
      <c r="E83" s="9"/>
      <c r="F83" s="19">
        <f>SUM(F78:F82)</f>
        <v>540</v>
      </c>
      <c r="G83" s="19">
        <f>SUM(G78:G82)</f>
        <v>9.1199999999999992</v>
      </c>
      <c r="H83" s="19">
        <f>SUM(H78:H82)</f>
        <v>28.81</v>
      </c>
      <c r="I83" s="19">
        <f>SUM(I78:I82)</f>
        <v>47.19</v>
      </c>
      <c r="J83" s="19">
        <f>SUM(J78:J82)</f>
        <v>451.5</v>
      </c>
      <c r="K83" s="25"/>
      <c r="L83" s="19">
        <f>SUM(L78:L82)</f>
        <v>39.380000000000003</v>
      </c>
    </row>
    <row r="84" spans="1:12" ht="15" x14ac:dyDescent="0.25">
      <c r="A84" s="26">
        <f>A78</f>
        <v>1</v>
      </c>
      <c r="B84" s="13">
        <f>B78</f>
        <v>5</v>
      </c>
      <c r="C84" s="10" t="s">
        <v>23</v>
      </c>
      <c r="D84" s="7" t="s">
        <v>24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25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26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7" t="s">
        <v>27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28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29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30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6"/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4"/>
      <c r="B93" s="17"/>
      <c r="C93" s="8"/>
      <c r="D93" s="18" t="s">
        <v>31</v>
      </c>
      <c r="E93" s="9"/>
      <c r="F93" s="19">
        <f>SUM(F84:F92)</f>
        <v>0</v>
      </c>
      <c r="G93" s="19">
        <f t="shared" ref="G93" si="20">SUM(G84:G92)</f>
        <v>0</v>
      </c>
      <c r="H93" s="19">
        <f t="shared" ref="H93" si="21">SUM(H84:H92)</f>
        <v>0</v>
      </c>
      <c r="I93" s="19">
        <f t="shared" ref="I93" si="22">SUM(I84:I92)</f>
        <v>0</v>
      </c>
      <c r="J93" s="19">
        <f t="shared" ref="J93:L93" si="23">SUM(J84:J92)</f>
        <v>0</v>
      </c>
      <c r="K93" s="25"/>
      <c r="L93" s="19">
        <f t="shared" si="23"/>
        <v>0</v>
      </c>
    </row>
    <row r="94" spans="1:12" ht="15.75" customHeight="1" x14ac:dyDescent="0.2">
      <c r="A94" s="29">
        <f>A78</f>
        <v>1</v>
      </c>
      <c r="B94" s="30">
        <f>B78</f>
        <v>5</v>
      </c>
      <c r="C94" s="81" t="s">
        <v>4</v>
      </c>
      <c r="D94" s="82"/>
      <c r="E94" s="31"/>
      <c r="F94" s="32">
        <f>F83+F93</f>
        <v>540</v>
      </c>
      <c r="G94" s="32">
        <f t="shared" ref="G94" si="24">G83+G93</f>
        <v>9.1199999999999992</v>
      </c>
      <c r="H94" s="32">
        <f t="shared" ref="H94" si="25">H83+H93</f>
        <v>28.81</v>
      </c>
      <c r="I94" s="32">
        <f t="shared" ref="I94" si="26">I83+I93</f>
        <v>47.19</v>
      </c>
      <c r="J94" s="32">
        <f t="shared" ref="J94:L94" si="27">J83+J93</f>
        <v>451.5</v>
      </c>
      <c r="K94" s="78"/>
      <c r="L94" s="77">
        <f t="shared" si="27"/>
        <v>39.380000000000003</v>
      </c>
    </row>
    <row r="95" spans="1:12" ht="15" x14ac:dyDescent="0.25">
      <c r="A95" s="20">
        <v>2</v>
      </c>
      <c r="B95" s="21">
        <v>6</v>
      </c>
      <c r="C95" s="22" t="s">
        <v>20</v>
      </c>
      <c r="D95" s="5" t="s">
        <v>77</v>
      </c>
      <c r="E95" s="39" t="s">
        <v>53</v>
      </c>
      <c r="F95" s="40">
        <v>200</v>
      </c>
      <c r="G95" s="40">
        <v>5.67</v>
      </c>
      <c r="H95" s="40">
        <v>5.28</v>
      </c>
      <c r="I95" s="40">
        <v>32.549999999999997</v>
      </c>
      <c r="J95" s="40">
        <v>200</v>
      </c>
      <c r="K95" s="41">
        <v>168</v>
      </c>
      <c r="L95" s="40">
        <v>19.5</v>
      </c>
    </row>
    <row r="96" spans="1:12" ht="15" x14ac:dyDescent="0.25">
      <c r="A96" s="23"/>
      <c r="B96" s="15"/>
      <c r="C96" s="11"/>
      <c r="D96" s="7" t="s">
        <v>21</v>
      </c>
      <c r="E96" s="42" t="s">
        <v>54</v>
      </c>
      <c r="F96" s="43">
        <v>50</v>
      </c>
      <c r="G96" s="43">
        <v>2.37</v>
      </c>
      <c r="H96" s="43">
        <v>16.7</v>
      </c>
      <c r="I96" s="43">
        <v>0.83</v>
      </c>
      <c r="J96" s="43">
        <v>220.5</v>
      </c>
      <c r="K96" s="44">
        <v>3</v>
      </c>
      <c r="L96" s="43">
        <v>13.59</v>
      </c>
    </row>
    <row r="97" spans="1:12" ht="15" x14ac:dyDescent="0.25">
      <c r="A97" s="23"/>
      <c r="B97" s="15"/>
      <c r="C97" s="11"/>
      <c r="D97" s="7" t="s">
        <v>79</v>
      </c>
      <c r="E97" s="42" t="s">
        <v>47</v>
      </c>
      <c r="F97" s="43">
        <v>200</v>
      </c>
      <c r="G97" s="43">
        <v>3.52</v>
      </c>
      <c r="H97" s="56">
        <v>3.72</v>
      </c>
      <c r="I97" s="43">
        <v>25.49</v>
      </c>
      <c r="J97" s="43">
        <v>145.19999999999999</v>
      </c>
      <c r="K97" s="44">
        <v>382</v>
      </c>
      <c r="L97" s="43">
        <v>19.84</v>
      </c>
    </row>
    <row r="98" spans="1:12" ht="15" x14ac:dyDescent="0.25">
      <c r="A98" s="23"/>
      <c r="B98" s="15"/>
      <c r="C98" s="11"/>
      <c r="D98" s="7" t="s">
        <v>22</v>
      </c>
      <c r="E98" s="42" t="s">
        <v>41</v>
      </c>
      <c r="F98" s="43">
        <v>100</v>
      </c>
      <c r="G98" s="43">
        <v>0.4</v>
      </c>
      <c r="H98" s="43">
        <v>0.4</v>
      </c>
      <c r="I98" s="43">
        <v>9.8000000000000007</v>
      </c>
      <c r="J98" s="43">
        <v>44</v>
      </c>
      <c r="K98" s="44">
        <v>368</v>
      </c>
      <c r="L98" s="43">
        <v>1.35</v>
      </c>
    </row>
    <row r="99" spans="1:12" ht="15" x14ac:dyDescent="0.25">
      <c r="A99" s="23"/>
      <c r="B99" s="15"/>
      <c r="C99" s="11"/>
      <c r="D99" s="7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4"/>
      <c r="B102" s="17"/>
      <c r="C102" s="8"/>
      <c r="D102" s="18" t="s">
        <v>31</v>
      </c>
      <c r="E102" s="9"/>
      <c r="F102" s="19">
        <f>SUM(F95:F101)</f>
        <v>550</v>
      </c>
      <c r="G102" s="19">
        <f t="shared" ref="G102:J102" si="28">SUM(G95:G101)</f>
        <v>11.959999999999999</v>
      </c>
      <c r="H102" s="19">
        <f t="shared" si="28"/>
        <v>26.099999999999998</v>
      </c>
      <c r="I102" s="19">
        <f t="shared" si="28"/>
        <v>68.669999999999987</v>
      </c>
      <c r="J102" s="19">
        <f t="shared" si="28"/>
        <v>609.70000000000005</v>
      </c>
      <c r="K102" s="25"/>
      <c r="L102" s="19">
        <f t="shared" ref="L102" si="29">SUM(L95:L101)</f>
        <v>54.280000000000008</v>
      </c>
    </row>
    <row r="103" spans="1:12" ht="15" x14ac:dyDescent="0.25">
      <c r="A103" s="26">
        <f>A95</f>
        <v>2</v>
      </c>
      <c r="B103" s="13">
        <v>6</v>
      </c>
      <c r="C103" s="10" t="s">
        <v>23</v>
      </c>
      <c r="D103" s="7" t="s">
        <v>24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25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26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27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 t="s">
        <v>28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29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30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4"/>
      <c r="B112" s="17"/>
      <c r="C112" s="8"/>
      <c r="D112" s="18" t="s">
        <v>31</v>
      </c>
      <c r="E112" s="9"/>
      <c r="F112" s="19">
        <f>SUM(F103:F111)</f>
        <v>0</v>
      </c>
      <c r="G112" s="19">
        <f t="shared" ref="G112:J112" si="30">SUM(G103:G111)</f>
        <v>0</v>
      </c>
      <c r="H112" s="19">
        <f t="shared" si="30"/>
        <v>0</v>
      </c>
      <c r="I112" s="19">
        <f t="shared" si="30"/>
        <v>0</v>
      </c>
      <c r="J112" s="19">
        <f t="shared" si="30"/>
        <v>0</v>
      </c>
      <c r="K112" s="25"/>
      <c r="L112" s="19">
        <f t="shared" ref="L112" si="31">SUM(L103:L111)</f>
        <v>0</v>
      </c>
    </row>
    <row r="113" spans="1:12" ht="15" x14ac:dyDescent="0.2">
      <c r="A113" s="29">
        <f>A95</f>
        <v>2</v>
      </c>
      <c r="B113" s="30">
        <f>B95</f>
        <v>6</v>
      </c>
      <c r="C113" s="81" t="s">
        <v>4</v>
      </c>
      <c r="D113" s="82"/>
      <c r="E113" s="31"/>
      <c r="F113" s="32">
        <f>F102+F112</f>
        <v>550</v>
      </c>
      <c r="G113" s="32">
        <f t="shared" ref="G113" si="32">G102+G112</f>
        <v>11.959999999999999</v>
      </c>
      <c r="H113" s="32">
        <f t="shared" ref="H113" si="33">H102+H112</f>
        <v>26.099999999999998</v>
      </c>
      <c r="I113" s="32">
        <f t="shared" ref="I113" si="34">I102+I112</f>
        <v>68.669999999999987</v>
      </c>
      <c r="J113" s="32">
        <f t="shared" ref="J113:L113" si="35">J102+J112</f>
        <v>609.70000000000005</v>
      </c>
      <c r="K113" s="78"/>
      <c r="L113" s="77">
        <f t="shared" si="35"/>
        <v>54.280000000000008</v>
      </c>
    </row>
    <row r="114" spans="1:12" ht="15" x14ac:dyDescent="0.25">
      <c r="A114" s="14">
        <v>2</v>
      </c>
      <c r="B114" s="15">
        <v>7</v>
      </c>
      <c r="C114" s="22" t="s">
        <v>20</v>
      </c>
      <c r="D114" s="5" t="s">
        <v>77</v>
      </c>
      <c r="E114" s="39" t="s">
        <v>84</v>
      </c>
      <c r="F114" s="40">
        <v>240</v>
      </c>
      <c r="G114" s="40">
        <v>29.5</v>
      </c>
      <c r="H114" s="40">
        <v>26.38</v>
      </c>
      <c r="I114" s="40">
        <v>18.899999999999999</v>
      </c>
      <c r="J114" s="40">
        <v>431.25</v>
      </c>
      <c r="K114" s="41">
        <v>369</v>
      </c>
      <c r="L114" s="40">
        <v>98.3</v>
      </c>
    </row>
    <row r="115" spans="1:12" ht="15" x14ac:dyDescent="0.25">
      <c r="A115" s="14"/>
      <c r="B115" s="15"/>
      <c r="C115" s="11"/>
      <c r="D115" s="7" t="s">
        <v>79</v>
      </c>
      <c r="E115" s="42" t="s">
        <v>42</v>
      </c>
      <c r="F115" s="43">
        <v>200</v>
      </c>
      <c r="G115" s="43">
        <v>0.48</v>
      </c>
      <c r="H115" s="43">
        <v>0</v>
      </c>
      <c r="I115" s="43">
        <v>23.8</v>
      </c>
      <c r="J115" s="43">
        <v>90</v>
      </c>
      <c r="K115" s="44">
        <v>241</v>
      </c>
      <c r="L115" s="43">
        <v>5.28</v>
      </c>
    </row>
    <row r="116" spans="1:12" ht="15" x14ac:dyDescent="0.25">
      <c r="A116" s="14"/>
      <c r="B116" s="15"/>
      <c r="C116" s="11"/>
      <c r="D116" s="7" t="s">
        <v>21</v>
      </c>
      <c r="E116" s="42" t="s">
        <v>45</v>
      </c>
      <c r="F116" s="43">
        <v>30</v>
      </c>
      <c r="G116" s="43">
        <v>2.2799999999999998</v>
      </c>
      <c r="H116" s="43">
        <v>0.24</v>
      </c>
      <c r="I116" s="43">
        <v>14.8</v>
      </c>
      <c r="J116" s="43">
        <v>70.5</v>
      </c>
      <c r="K116" s="44">
        <v>114</v>
      </c>
      <c r="L116" s="43">
        <v>1.75</v>
      </c>
    </row>
    <row r="117" spans="1:12" ht="15" x14ac:dyDescent="0.25">
      <c r="A117" s="14"/>
      <c r="B117" s="15"/>
      <c r="C117" s="11"/>
      <c r="D117" s="7" t="s">
        <v>24</v>
      </c>
      <c r="E117" s="42" t="s">
        <v>72</v>
      </c>
      <c r="F117" s="43">
        <v>65</v>
      </c>
      <c r="G117" s="43">
        <v>2</v>
      </c>
      <c r="H117" s="43">
        <v>2</v>
      </c>
      <c r="I117" s="43">
        <v>4</v>
      </c>
      <c r="J117" s="43">
        <v>48</v>
      </c>
      <c r="K117" s="44">
        <v>3183</v>
      </c>
      <c r="L117" s="43">
        <v>18</v>
      </c>
    </row>
    <row r="118" spans="1:12" ht="15" x14ac:dyDescent="0.25">
      <c r="A118" s="14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14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16"/>
      <c r="B120" s="17"/>
      <c r="C120" s="8"/>
      <c r="D120" s="18" t="s">
        <v>31</v>
      </c>
      <c r="E120" s="9"/>
      <c r="F120" s="19">
        <f>SUM(F114:F119)</f>
        <v>535</v>
      </c>
      <c r="G120" s="19">
        <f>SUM(G114:G119)</f>
        <v>34.26</v>
      </c>
      <c r="H120" s="19">
        <f>SUM(H114:H119)</f>
        <v>28.619999999999997</v>
      </c>
      <c r="I120" s="19">
        <f>SUM(I114:I119)</f>
        <v>61.5</v>
      </c>
      <c r="J120" s="19">
        <f>SUM(J114:J119)</f>
        <v>639.75</v>
      </c>
      <c r="K120" s="25"/>
      <c r="L120" s="19">
        <f>SUM(L114:L119)</f>
        <v>123.33</v>
      </c>
    </row>
    <row r="121" spans="1:12" ht="15" x14ac:dyDescent="0.25">
      <c r="A121" s="13">
        <f>A114</f>
        <v>2</v>
      </c>
      <c r="B121" s="13">
        <v>7</v>
      </c>
      <c r="C121" s="10" t="s">
        <v>23</v>
      </c>
      <c r="D121" s="7" t="s">
        <v>24</v>
      </c>
      <c r="E121" s="51"/>
      <c r="F121" s="52"/>
      <c r="G121" s="52"/>
      <c r="H121" s="52"/>
      <c r="I121" s="52"/>
      <c r="J121" s="52"/>
      <c r="K121" s="53"/>
      <c r="L121" s="43"/>
    </row>
    <row r="122" spans="1:12" ht="15.75" x14ac:dyDescent="0.25">
      <c r="A122" s="14"/>
      <c r="B122" s="15"/>
      <c r="C122" s="11"/>
      <c r="D122" s="7" t="s">
        <v>25</v>
      </c>
      <c r="E122" s="62"/>
      <c r="F122" s="63"/>
      <c r="G122" s="64"/>
      <c r="H122" s="65"/>
      <c r="I122" s="65"/>
      <c r="J122" s="65"/>
      <c r="K122" s="66"/>
      <c r="L122" s="54"/>
    </row>
    <row r="123" spans="1:12" ht="15.75" x14ac:dyDescent="0.25">
      <c r="A123" s="14"/>
      <c r="B123" s="15"/>
      <c r="C123" s="11"/>
      <c r="D123" s="7" t="s">
        <v>26</v>
      </c>
      <c r="E123" s="67"/>
      <c r="F123" s="68"/>
      <c r="G123" s="64"/>
      <c r="H123" s="69"/>
      <c r="I123" s="69"/>
      <c r="J123" s="69"/>
      <c r="K123" s="70"/>
      <c r="L123" s="54"/>
    </row>
    <row r="124" spans="1:12" ht="15.75" x14ac:dyDescent="0.25">
      <c r="A124" s="14"/>
      <c r="B124" s="15"/>
      <c r="C124" s="11"/>
      <c r="D124" s="7" t="s">
        <v>27</v>
      </c>
      <c r="E124" s="62"/>
      <c r="F124" s="68"/>
      <c r="G124" s="64"/>
      <c r="H124" s="71"/>
      <c r="I124" s="68"/>
      <c r="J124" s="68"/>
      <c r="K124" s="72"/>
      <c r="L124" s="54"/>
    </row>
    <row r="125" spans="1:12" ht="15.75" x14ac:dyDescent="0.25">
      <c r="A125" s="14"/>
      <c r="B125" s="15"/>
      <c r="C125" s="11"/>
      <c r="D125" s="7" t="s">
        <v>28</v>
      </c>
      <c r="E125" s="73"/>
      <c r="F125" s="68"/>
      <c r="G125" s="64"/>
      <c r="H125" s="74"/>
      <c r="I125" s="65"/>
      <c r="J125" s="69"/>
      <c r="K125" s="70"/>
      <c r="L125" s="54"/>
    </row>
    <row r="126" spans="1:12" ht="15" x14ac:dyDescent="0.25">
      <c r="A126" s="14"/>
      <c r="B126" s="15"/>
      <c r="C126" s="11"/>
      <c r="D126" s="7" t="s">
        <v>29</v>
      </c>
      <c r="E126" s="61"/>
      <c r="F126" s="59"/>
      <c r="G126" s="59"/>
      <c r="H126" s="59"/>
      <c r="I126" s="59"/>
      <c r="J126" s="59"/>
      <c r="K126" s="75"/>
      <c r="L126" s="54"/>
    </row>
    <row r="127" spans="1:12" ht="15" x14ac:dyDescent="0.25">
      <c r="A127" s="14"/>
      <c r="B127" s="15"/>
      <c r="C127" s="11"/>
      <c r="D127" s="7" t="s">
        <v>30</v>
      </c>
      <c r="E127" s="61"/>
      <c r="F127" s="59"/>
      <c r="G127" s="59"/>
      <c r="H127" s="59"/>
      <c r="I127" s="59"/>
      <c r="J127" s="59"/>
      <c r="K127" s="75"/>
      <c r="L127" s="54"/>
    </row>
    <row r="128" spans="1:12" ht="15.75" x14ac:dyDescent="0.25">
      <c r="A128" s="14"/>
      <c r="B128" s="15"/>
      <c r="C128" s="11"/>
      <c r="D128" s="6" t="s">
        <v>22</v>
      </c>
      <c r="E128" s="73"/>
      <c r="F128" s="59"/>
      <c r="G128" s="59"/>
      <c r="H128" s="59"/>
      <c r="I128" s="59"/>
      <c r="J128" s="59"/>
      <c r="K128" s="75"/>
      <c r="L128" s="54"/>
    </row>
    <row r="129" spans="1:12" ht="15.75" x14ac:dyDescent="0.25">
      <c r="A129" s="14"/>
      <c r="B129" s="15"/>
      <c r="C129" s="11"/>
      <c r="D129" s="6"/>
      <c r="E129" s="76"/>
      <c r="F129" s="59"/>
      <c r="G129" s="59"/>
      <c r="H129" s="59"/>
      <c r="I129" s="59"/>
      <c r="J129" s="59"/>
      <c r="K129" s="75"/>
      <c r="L129" s="54"/>
    </row>
    <row r="130" spans="1:12" ht="15" x14ac:dyDescent="0.25">
      <c r="A130" s="16"/>
      <c r="B130" s="17"/>
      <c r="C130" s="8"/>
      <c r="D130" s="18" t="s">
        <v>31</v>
      </c>
      <c r="E130" s="9"/>
      <c r="F130" s="19">
        <f>SUM(F121:F129)</f>
        <v>0</v>
      </c>
      <c r="G130" s="19">
        <f t="shared" ref="G130:J130" si="36">SUM(G121:G129)</f>
        <v>0</v>
      </c>
      <c r="H130" s="19">
        <f t="shared" si="36"/>
        <v>0</v>
      </c>
      <c r="I130" s="19">
        <f t="shared" si="36"/>
        <v>0</v>
      </c>
      <c r="J130" s="19">
        <f t="shared" si="36"/>
        <v>0</v>
      </c>
      <c r="K130" s="25"/>
      <c r="L130" s="19">
        <f t="shared" ref="L130" si="37">SUM(L121:L129)</f>
        <v>0</v>
      </c>
    </row>
    <row r="131" spans="1:12" ht="15.75" thickBot="1" x14ac:dyDescent="0.25">
      <c r="A131" s="33">
        <f>A114</f>
        <v>2</v>
      </c>
      <c r="B131" s="33">
        <f>B114</f>
        <v>7</v>
      </c>
      <c r="C131" s="81" t="s">
        <v>4</v>
      </c>
      <c r="D131" s="82"/>
      <c r="E131" s="31"/>
      <c r="F131" s="32">
        <f>F120+F130</f>
        <v>535</v>
      </c>
      <c r="G131" s="32">
        <f t="shared" ref="G131" si="38">G120+G130</f>
        <v>34.26</v>
      </c>
      <c r="H131" s="32">
        <f t="shared" ref="H131" si="39">H120+H130</f>
        <v>28.619999999999997</v>
      </c>
      <c r="I131" s="32">
        <f t="shared" ref="I131" si="40">I120+I130</f>
        <v>61.5</v>
      </c>
      <c r="J131" s="32">
        <f t="shared" ref="J131:L131" si="41">J120+J130</f>
        <v>639.75</v>
      </c>
      <c r="K131" s="78"/>
      <c r="L131" s="77">
        <f t="shared" si="41"/>
        <v>123.33</v>
      </c>
    </row>
    <row r="132" spans="1:12" ht="51.75" customHeight="1" x14ac:dyDescent="0.25">
      <c r="A132" s="23">
        <v>2</v>
      </c>
      <c r="B132" s="15">
        <v>8</v>
      </c>
      <c r="C132" s="11" t="s">
        <v>80</v>
      </c>
      <c r="D132" s="7" t="s">
        <v>77</v>
      </c>
      <c r="E132" s="55" t="s">
        <v>73</v>
      </c>
      <c r="F132" s="43">
        <v>250</v>
      </c>
      <c r="G132" s="43">
        <v>20.9</v>
      </c>
      <c r="H132" s="43">
        <v>18.21</v>
      </c>
      <c r="I132" s="43">
        <v>38.71</v>
      </c>
      <c r="J132" s="43">
        <v>405.25</v>
      </c>
      <c r="K132" s="44" t="s">
        <v>74</v>
      </c>
      <c r="L132" s="43">
        <v>96.06</v>
      </c>
    </row>
    <row r="133" spans="1:12" ht="15" x14ac:dyDescent="0.25">
      <c r="A133" s="23"/>
      <c r="B133" s="15"/>
      <c r="C133" s="11"/>
      <c r="D133" s="7" t="s">
        <v>21</v>
      </c>
      <c r="E133" s="42" t="s">
        <v>45</v>
      </c>
      <c r="F133" s="43">
        <v>30</v>
      </c>
      <c r="G133" s="43">
        <v>2.2799999999999998</v>
      </c>
      <c r="H133" s="43">
        <v>0.24</v>
      </c>
      <c r="I133" s="43">
        <v>14.8</v>
      </c>
      <c r="J133" s="43">
        <v>70.5</v>
      </c>
      <c r="K133" s="44">
        <v>114</v>
      </c>
      <c r="L133" s="43">
        <v>1.75</v>
      </c>
    </row>
    <row r="134" spans="1:12" ht="15.75" customHeight="1" x14ac:dyDescent="0.25">
      <c r="A134" s="23"/>
      <c r="B134" s="15"/>
      <c r="C134" s="11"/>
      <c r="D134" s="7" t="s">
        <v>79</v>
      </c>
      <c r="E134" s="55" t="s">
        <v>49</v>
      </c>
      <c r="F134" s="43">
        <v>200</v>
      </c>
      <c r="G134" s="43">
        <v>9.02</v>
      </c>
      <c r="H134" s="43">
        <v>2.2799999999999998</v>
      </c>
      <c r="I134" s="43">
        <v>15.42</v>
      </c>
      <c r="J134" s="43">
        <v>114.46</v>
      </c>
      <c r="K134" s="44">
        <v>377</v>
      </c>
      <c r="L134" s="43">
        <v>5.18</v>
      </c>
    </row>
    <row r="135" spans="1:12" ht="15" x14ac:dyDescent="0.25">
      <c r="A135" s="23"/>
      <c r="B135" s="15"/>
      <c r="C135" s="11"/>
      <c r="D135" s="7" t="s">
        <v>24</v>
      </c>
      <c r="E135" s="42" t="s">
        <v>44</v>
      </c>
      <c r="F135" s="43">
        <v>60</v>
      </c>
      <c r="G135" s="43">
        <v>0.9</v>
      </c>
      <c r="H135" s="43">
        <v>3.9</v>
      </c>
      <c r="I135" s="43">
        <v>8.8800000000000008</v>
      </c>
      <c r="J135" s="43">
        <v>4.4000000000000004</v>
      </c>
      <c r="K135" s="44">
        <v>59</v>
      </c>
      <c r="L135" s="43">
        <v>6.48</v>
      </c>
    </row>
    <row r="136" spans="1:12" ht="15" x14ac:dyDescent="0.25">
      <c r="A136" s="23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3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4"/>
      <c r="B138" s="17"/>
      <c r="C138" s="8"/>
      <c r="D138" s="18" t="s">
        <v>31</v>
      </c>
      <c r="E138" s="9"/>
      <c r="F138" s="19">
        <f>SUM(F132:F137)</f>
        <v>540</v>
      </c>
      <c r="G138" s="19">
        <f>SUM(G132:G137)</f>
        <v>33.1</v>
      </c>
      <c r="H138" s="19">
        <f>SUM(H132:H137)</f>
        <v>24.63</v>
      </c>
      <c r="I138" s="19">
        <f>SUM(I132:I137)</f>
        <v>77.81</v>
      </c>
      <c r="J138" s="19">
        <f>SUM(J132:J137)</f>
        <v>594.61</v>
      </c>
      <c r="K138" s="25"/>
      <c r="L138" s="19">
        <f>SUM(L132:L137)</f>
        <v>109.47000000000001</v>
      </c>
    </row>
    <row r="139" spans="1:12" ht="15" x14ac:dyDescent="0.25">
      <c r="A139" s="26">
        <v>2</v>
      </c>
      <c r="B139" s="13">
        <v>8</v>
      </c>
      <c r="C139" s="10" t="s">
        <v>23</v>
      </c>
      <c r="D139" s="7" t="s">
        <v>24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3"/>
      <c r="B140" s="15"/>
      <c r="C140" s="11"/>
      <c r="D140" s="7" t="s">
        <v>25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26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7" t="s">
        <v>27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28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 t="s">
        <v>29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30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4"/>
      <c r="B148" s="17"/>
      <c r="C148" s="8"/>
      <c r="D148" s="18" t="s">
        <v>31</v>
      </c>
      <c r="E148" s="9"/>
      <c r="F148" s="19">
        <f>SUM(F139:F147)</f>
        <v>0</v>
      </c>
      <c r="G148" s="19">
        <f t="shared" ref="G148:J148" si="42">SUM(G139:G147)</f>
        <v>0</v>
      </c>
      <c r="H148" s="19">
        <f t="shared" si="42"/>
        <v>0</v>
      </c>
      <c r="I148" s="19">
        <f t="shared" si="42"/>
        <v>0</v>
      </c>
      <c r="J148" s="19">
        <f t="shared" si="42"/>
        <v>0</v>
      </c>
      <c r="K148" s="25"/>
      <c r="L148" s="19">
        <f t="shared" ref="L148" si="43">SUM(L139:L147)</f>
        <v>0</v>
      </c>
    </row>
    <row r="149" spans="1:12" ht="15" x14ac:dyDescent="0.2">
      <c r="A149" s="29">
        <v>2</v>
      </c>
      <c r="B149" s="30">
        <v>8</v>
      </c>
      <c r="C149" s="81" t="s">
        <v>4</v>
      </c>
      <c r="D149" s="82"/>
      <c r="E149" s="31"/>
      <c r="F149" s="32">
        <f>F138+F148</f>
        <v>540</v>
      </c>
      <c r="G149" s="32">
        <f t="shared" ref="G149" si="44">G138+G148</f>
        <v>33.1</v>
      </c>
      <c r="H149" s="32">
        <f t="shared" ref="H149" si="45">H138+H148</f>
        <v>24.63</v>
      </c>
      <c r="I149" s="32">
        <f t="shared" ref="I149" si="46">I138+I148</f>
        <v>77.81</v>
      </c>
      <c r="J149" s="32">
        <f t="shared" ref="J149:L149" si="47">J138+J148</f>
        <v>594.61</v>
      </c>
      <c r="K149" s="78"/>
      <c r="L149" s="77">
        <f t="shared" si="47"/>
        <v>109.47000000000001</v>
      </c>
    </row>
    <row r="150" spans="1:12" ht="15" x14ac:dyDescent="0.25">
      <c r="A150" s="20">
        <v>2</v>
      </c>
      <c r="B150" s="21">
        <v>9</v>
      </c>
      <c r="C150" s="22" t="s">
        <v>20</v>
      </c>
      <c r="D150" s="5" t="s">
        <v>81</v>
      </c>
      <c r="E150" s="57" t="s">
        <v>67</v>
      </c>
      <c r="F150" s="40">
        <v>200</v>
      </c>
      <c r="G150" s="40">
        <v>6.2</v>
      </c>
      <c r="H150" s="40">
        <v>8.6</v>
      </c>
      <c r="I150" s="40">
        <v>42.7</v>
      </c>
      <c r="J150" s="40">
        <v>284.3</v>
      </c>
      <c r="K150" s="41">
        <v>297</v>
      </c>
      <c r="L150" s="40">
        <v>24.07</v>
      </c>
    </row>
    <row r="151" spans="1:12" ht="15" x14ac:dyDescent="0.25">
      <c r="A151" s="23"/>
      <c r="B151" s="15"/>
      <c r="C151" s="11"/>
      <c r="D151" s="7" t="s">
        <v>21</v>
      </c>
      <c r="E151" s="55" t="s">
        <v>60</v>
      </c>
      <c r="F151" s="43">
        <v>50</v>
      </c>
      <c r="G151" s="43">
        <v>7.01</v>
      </c>
      <c r="H151" s="43">
        <v>6.2</v>
      </c>
      <c r="I151" s="43">
        <v>0.63</v>
      </c>
      <c r="J151" s="43">
        <v>143.30000000000001</v>
      </c>
      <c r="K151" s="44">
        <v>8</v>
      </c>
      <c r="L151" s="43">
        <v>17.5</v>
      </c>
    </row>
    <row r="152" spans="1:12" ht="15" x14ac:dyDescent="0.25">
      <c r="A152" s="23"/>
      <c r="B152" s="15"/>
      <c r="C152" s="11"/>
      <c r="D152" s="7" t="s">
        <v>79</v>
      </c>
      <c r="E152" s="42" t="s">
        <v>46</v>
      </c>
      <c r="F152" s="43">
        <v>200</v>
      </c>
      <c r="G152" s="43">
        <v>0.1</v>
      </c>
      <c r="H152" s="43">
        <v>0.04</v>
      </c>
      <c r="I152" s="43">
        <v>9.9</v>
      </c>
      <c r="J152" s="43">
        <v>35</v>
      </c>
      <c r="K152" s="44">
        <v>268</v>
      </c>
      <c r="L152" s="43">
        <v>2.58</v>
      </c>
    </row>
    <row r="153" spans="1:12" ht="15" x14ac:dyDescent="0.25">
      <c r="A153" s="23"/>
      <c r="B153" s="15"/>
      <c r="C153" s="11"/>
      <c r="D153" s="7" t="s">
        <v>22</v>
      </c>
      <c r="E153" s="55" t="s">
        <v>50</v>
      </c>
      <c r="F153" s="43">
        <v>100</v>
      </c>
      <c r="G153" s="43">
        <v>0.4</v>
      </c>
      <c r="H153" s="43">
        <v>0.4</v>
      </c>
      <c r="I153" s="43">
        <v>9.8000000000000007</v>
      </c>
      <c r="J153" s="43">
        <v>44</v>
      </c>
      <c r="K153" s="44">
        <v>368</v>
      </c>
      <c r="L153" s="43">
        <v>1.35</v>
      </c>
    </row>
    <row r="154" spans="1:12" ht="15" x14ac:dyDescent="0.25">
      <c r="A154" s="23"/>
      <c r="B154" s="15"/>
      <c r="C154" s="11"/>
      <c r="D154" s="7"/>
      <c r="E154" s="55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31</v>
      </c>
      <c r="E157" s="9"/>
      <c r="F157" s="19">
        <f>SUM(F150:F156)</f>
        <v>550</v>
      </c>
      <c r="G157" s="19">
        <f t="shared" ref="G157:J157" si="48">SUM(G150:G156)</f>
        <v>13.71</v>
      </c>
      <c r="H157" s="19">
        <f t="shared" si="48"/>
        <v>15.24</v>
      </c>
      <c r="I157" s="19">
        <f t="shared" si="48"/>
        <v>63.03</v>
      </c>
      <c r="J157" s="19">
        <f t="shared" si="48"/>
        <v>506.6</v>
      </c>
      <c r="K157" s="25"/>
      <c r="L157" s="19">
        <f t="shared" ref="L157" si="49">SUM(L150:L156)</f>
        <v>45.5</v>
      </c>
    </row>
    <row r="158" spans="1:12" ht="15" x14ac:dyDescent="0.25">
      <c r="A158" s="26">
        <f>A150</f>
        <v>2</v>
      </c>
      <c r="B158" s="13">
        <v>9</v>
      </c>
      <c r="C158" s="10" t="s">
        <v>23</v>
      </c>
      <c r="D158" s="7" t="s">
        <v>24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7" t="s">
        <v>25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26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27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28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7" t="s">
        <v>29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7" t="s">
        <v>30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4"/>
      <c r="B167" s="17"/>
      <c r="C167" s="8"/>
      <c r="D167" s="18" t="s">
        <v>31</v>
      </c>
      <c r="E167" s="9"/>
      <c r="F167" s="19">
        <f>SUM(F158:F166)</f>
        <v>0</v>
      </c>
      <c r="G167" s="19">
        <f t="shared" ref="G167:J167" si="50">SUM(G158:G166)</f>
        <v>0</v>
      </c>
      <c r="H167" s="19">
        <f t="shared" si="50"/>
        <v>0</v>
      </c>
      <c r="I167" s="19">
        <f t="shared" si="50"/>
        <v>0</v>
      </c>
      <c r="J167" s="19">
        <f t="shared" si="50"/>
        <v>0</v>
      </c>
      <c r="K167" s="25"/>
      <c r="L167" s="19">
        <f t="shared" ref="L167" si="51">SUM(L158:L166)</f>
        <v>0</v>
      </c>
    </row>
    <row r="168" spans="1:12" ht="15" x14ac:dyDescent="0.2">
      <c r="A168" s="29">
        <f>A150</f>
        <v>2</v>
      </c>
      <c r="B168" s="30">
        <v>9</v>
      </c>
      <c r="C168" s="81" t="s">
        <v>4</v>
      </c>
      <c r="D168" s="82"/>
      <c r="E168" s="31"/>
      <c r="F168" s="32">
        <f>F157+F167</f>
        <v>550</v>
      </c>
      <c r="G168" s="32">
        <f t="shared" ref="G168" si="52">G157+G167</f>
        <v>13.71</v>
      </c>
      <c r="H168" s="32">
        <f t="shared" ref="H168" si="53">H157+H167</f>
        <v>15.24</v>
      </c>
      <c r="I168" s="32">
        <f t="shared" ref="I168" si="54">I157+I167</f>
        <v>63.03</v>
      </c>
      <c r="J168" s="32">
        <f t="shared" ref="J168:L168" si="55">J157+J167</f>
        <v>506.6</v>
      </c>
      <c r="K168" s="32"/>
      <c r="L168" s="32">
        <f t="shared" si="55"/>
        <v>45.5</v>
      </c>
    </row>
    <row r="169" spans="1:12" ht="15" x14ac:dyDescent="0.25">
      <c r="A169" s="20">
        <v>2</v>
      </c>
      <c r="B169" s="21">
        <v>10</v>
      </c>
      <c r="C169" s="22" t="s">
        <v>20</v>
      </c>
      <c r="D169" s="5" t="s">
        <v>77</v>
      </c>
      <c r="E169" s="57" t="s">
        <v>52</v>
      </c>
      <c r="F169" s="40">
        <v>240</v>
      </c>
      <c r="G169" s="40">
        <v>24.48</v>
      </c>
      <c r="H169" s="40">
        <v>22.56</v>
      </c>
      <c r="I169" s="40">
        <v>40.799999999999997</v>
      </c>
      <c r="J169" s="40">
        <v>464.4</v>
      </c>
      <c r="K169" s="41">
        <v>304</v>
      </c>
      <c r="L169" s="40">
        <v>65.680000000000007</v>
      </c>
    </row>
    <row r="170" spans="1:12" ht="15" x14ac:dyDescent="0.25">
      <c r="A170" s="23"/>
      <c r="B170" s="15"/>
      <c r="C170" s="11"/>
      <c r="D170" s="58" t="s">
        <v>48</v>
      </c>
      <c r="E170" s="55" t="s">
        <v>51</v>
      </c>
      <c r="F170" s="43">
        <v>60</v>
      </c>
      <c r="G170" s="43">
        <v>0.52</v>
      </c>
      <c r="H170" s="43">
        <v>3.07</v>
      </c>
      <c r="I170" s="43">
        <v>1.57</v>
      </c>
      <c r="J170" s="43">
        <v>35.880000000000003</v>
      </c>
      <c r="K170" s="44">
        <v>76</v>
      </c>
      <c r="L170" s="43">
        <v>9.0399999999999991</v>
      </c>
    </row>
    <row r="171" spans="1:12" ht="15" x14ac:dyDescent="0.25">
      <c r="A171" s="23"/>
      <c r="B171" s="15"/>
      <c r="C171" s="11"/>
      <c r="D171" s="7" t="s">
        <v>79</v>
      </c>
      <c r="E171" s="42" t="s">
        <v>61</v>
      </c>
      <c r="F171" s="43">
        <v>200</v>
      </c>
      <c r="G171" s="43">
        <v>0.2</v>
      </c>
      <c r="H171" s="43">
        <v>0.08</v>
      </c>
      <c r="I171" s="43">
        <v>17.399999999999999</v>
      </c>
      <c r="J171" s="43">
        <v>69.400000000000006</v>
      </c>
      <c r="K171" s="44">
        <v>123</v>
      </c>
      <c r="L171" s="43">
        <v>5.46</v>
      </c>
    </row>
    <row r="172" spans="1:12" ht="15" x14ac:dyDescent="0.25">
      <c r="A172" s="23"/>
      <c r="B172" s="15"/>
      <c r="C172" s="11"/>
      <c r="D172" s="7" t="s">
        <v>21</v>
      </c>
      <c r="E172" s="42" t="s">
        <v>45</v>
      </c>
      <c r="F172" s="43">
        <v>30</v>
      </c>
      <c r="G172" s="43">
        <v>2.2799999999999998</v>
      </c>
      <c r="H172" s="43">
        <v>0.24</v>
      </c>
      <c r="I172" s="43">
        <v>14.8</v>
      </c>
      <c r="J172" s="43">
        <v>70.5</v>
      </c>
      <c r="K172" s="44">
        <v>114</v>
      </c>
      <c r="L172" s="43">
        <v>1.75</v>
      </c>
    </row>
    <row r="173" spans="1:12" ht="15" x14ac:dyDescent="0.25">
      <c r="A173" s="23"/>
      <c r="B173" s="15"/>
      <c r="C173" s="11"/>
      <c r="D173" s="7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.75" customHeight="1" x14ac:dyDescent="0.25">
      <c r="A176" s="24"/>
      <c r="B176" s="17"/>
      <c r="C176" s="8"/>
      <c r="D176" s="18" t="s">
        <v>31</v>
      </c>
      <c r="E176" s="9"/>
      <c r="F176" s="19">
        <f>SUM(F169:F175)</f>
        <v>530</v>
      </c>
      <c r="G176" s="19">
        <f t="shared" ref="G176:J176" si="56">SUM(G169:G175)</f>
        <v>27.48</v>
      </c>
      <c r="H176" s="19">
        <f t="shared" si="56"/>
        <v>25.949999999999996</v>
      </c>
      <c r="I176" s="19">
        <f t="shared" si="56"/>
        <v>74.569999999999993</v>
      </c>
      <c r="J176" s="19">
        <f t="shared" si="56"/>
        <v>640.17999999999995</v>
      </c>
      <c r="K176" s="25"/>
      <c r="L176" s="19">
        <f t="shared" ref="L176" si="57">SUM(L169:L175)</f>
        <v>81.929999999999993</v>
      </c>
    </row>
    <row r="177" spans="1:12" ht="15" x14ac:dyDescent="0.25">
      <c r="A177" s="26">
        <f>A169</f>
        <v>2</v>
      </c>
      <c r="B177" s="13">
        <f>B169</f>
        <v>10</v>
      </c>
      <c r="C177" s="10" t="s">
        <v>23</v>
      </c>
      <c r="D177" s="7" t="s">
        <v>24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7" t="s">
        <v>25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26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27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28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 t="s">
        <v>29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7" t="s">
        <v>30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4"/>
      <c r="B186" s="17"/>
      <c r="C186" s="8"/>
      <c r="D186" s="18" t="s">
        <v>31</v>
      </c>
      <c r="E186" s="9"/>
      <c r="F186" s="19">
        <f>SUM(F177:F185)</f>
        <v>0</v>
      </c>
      <c r="G186" s="19">
        <f t="shared" ref="G186:J186" si="58">SUM(G177:G185)</f>
        <v>0</v>
      </c>
      <c r="H186" s="19">
        <f t="shared" si="58"/>
        <v>0</v>
      </c>
      <c r="I186" s="19">
        <f t="shared" si="58"/>
        <v>0</v>
      </c>
      <c r="J186" s="19">
        <f t="shared" si="58"/>
        <v>0</v>
      </c>
      <c r="K186" s="25"/>
      <c r="L186" s="19">
        <f t="shared" ref="L186" si="59">SUM(L177:L185)</f>
        <v>0</v>
      </c>
    </row>
    <row r="187" spans="1:12" ht="15" x14ac:dyDescent="0.2">
      <c r="A187" s="29">
        <f>A169</f>
        <v>2</v>
      </c>
      <c r="B187" s="30">
        <f>B169</f>
        <v>10</v>
      </c>
      <c r="C187" s="81" t="s">
        <v>4</v>
      </c>
      <c r="D187" s="82"/>
      <c r="E187" s="31"/>
      <c r="F187" s="32">
        <f>F176+F186</f>
        <v>530</v>
      </c>
      <c r="G187" s="32">
        <f t="shared" ref="G187" si="60">G176+G186</f>
        <v>27.48</v>
      </c>
      <c r="H187" s="32">
        <f t="shared" ref="H187" si="61">H176+H186</f>
        <v>25.949999999999996</v>
      </c>
      <c r="I187" s="32">
        <f t="shared" ref="I187" si="62">I176+I186</f>
        <v>74.569999999999993</v>
      </c>
      <c r="J187" s="32">
        <f t="shared" ref="J187:L187" si="63">J176+J186</f>
        <v>640.17999999999995</v>
      </c>
      <c r="K187" s="32"/>
      <c r="L187" s="32">
        <f t="shared" si="63"/>
        <v>81.929999999999993</v>
      </c>
    </row>
    <row r="188" spans="1:12" x14ac:dyDescent="0.2">
      <c r="A188" s="27"/>
      <c r="B188" s="28"/>
      <c r="C188" s="83" t="s">
        <v>5</v>
      </c>
      <c r="D188" s="83"/>
      <c r="E188" s="83"/>
      <c r="F188" s="34">
        <f>(F24+F42+F60+F77+F94+F113+F131+F149+F168+F187)/(IF(F24=0,0,1)+IF(F42=0,0,1)+IF(F60=0,0,1)+IF(F77=0,0,1)+IF(F94=0,0,1)+IF(F113=0,0,1)+IF(F131=0,0,1)+IF(F149=0,0,1)+IF(F168=0,0,1)+IF(F187=0,0,1))</f>
        <v>540.5</v>
      </c>
      <c r="G188" s="34">
        <f>(G24+G42+G60+G77+G94+G113+G131+G149+G168+G187)/(IF(G24=0,0,1)+IF(G42=0,0,1)+IF(G60=0,0,1)+IF(G77=0,0,1)+IF(G94=0,0,1)+IF(G113=0,0,1)+IF(G131=0,0,1)+IF(G149=0,0,1)+IF(G168=0,0,1)+IF(G187=0,0,1))</f>
        <v>21.677</v>
      </c>
      <c r="H188" s="34">
        <f>(H24+H42+H60+H77+H94+H113+H131+H149+H168+H187)/(IF(H24=0,0,1)+IF(H42=0,0,1)+IF(H60=0,0,1)+IF(H77=0,0,1)+IF(H94=0,0,1)+IF(H113=0,0,1)+IF(H131=0,0,1)+IF(H149=0,0,1)+IF(H168=0,0,1)+IF(H187=0,0,1))</f>
        <v>20.600999999999999</v>
      </c>
      <c r="I188" s="34">
        <f>(I24+I42+I60+I77+I94+I113+I131+I149+I168+I187)/(IF(I24=0,0,1)+IF(I42=0,0,1)+IF(I60=0,0,1)+IF(I77=0,0,1)+IF(I94=0,0,1)+IF(I113=0,0,1)+IF(I131=0,0,1)+IF(I149=0,0,1)+IF(I168=0,0,1)+IF(I187=0,0,1))</f>
        <v>66.118999999999986</v>
      </c>
      <c r="J188" s="34">
        <f>(J24+J42+J60+J77+J94+J113+J131+J149+J168+J187)/(IF(J24=0,0,1)+IF(J42=0,0,1)+IF(J60=0,0,1)+IF(J77=0,0,1)+IF(J94=0,0,1)+IF(J113=0,0,1)+IF(J131=0,0,1)+IF(J149=0,0,1)+IF(J168=0,0,1)+IF(J187=0,0,1))</f>
        <v>566.601</v>
      </c>
      <c r="K188" s="34"/>
      <c r="L188" s="34">
        <f>(L24+L42+L60+L77+L94+L113+L131+L149+L168+L187)/(IF(L24=0,0,1)+IF(L42=0,0,1)+IF(L60=0,0,1)+IF(L77=0,0,1)+IF(L94=0,0,1)+IF(L113=0,0,1)+IF(L131=0,0,1)+IF(L149=0,0,1)+IF(L168=0,0,1)+IF(L187=0,0,1))</f>
        <v>74.039000000000001</v>
      </c>
    </row>
  </sheetData>
  <mergeCells count="14">
    <mergeCell ref="C1:E1"/>
    <mergeCell ref="H1:K1"/>
    <mergeCell ref="H2:K2"/>
    <mergeCell ref="C42:D42"/>
    <mergeCell ref="C60:D60"/>
    <mergeCell ref="C77:D77"/>
    <mergeCell ref="C94:D94"/>
    <mergeCell ref="C24:D24"/>
    <mergeCell ref="C188:E188"/>
    <mergeCell ref="C187:D187"/>
    <mergeCell ref="C113:D113"/>
    <mergeCell ref="C131:D131"/>
    <mergeCell ref="C149:D149"/>
    <mergeCell ref="C168:D16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Лидия</cp:lastModifiedBy>
  <cp:lastPrinted>2025-09-17T10:23:41Z</cp:lastPrinted>
  <dcterms:created xsi:type="dcterms:W3CDTF">2022-05-16T14:23:56Z</dcterms:created>
  <dcterms:modified xsi:type="dcterms:W3CDTF">2026-04-24T09:51:02Z</dcterms:modified>
</cp:coreProperties>
</file>